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9855" tabRatio="839" activeTab="0"/>
  </bookViews>
  <sheets>
    <sheet name="Gmina K-J_przedszkola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<sst xmlns="http://schemas.openxmlformats.org/spreadsheetml/2006/main" count="59" uniqueCount="33">
  <si>
    <t>Objaśnienia</t>
  </si>
  <si>
    <t>dzieci z niepełnosprawnościami sprzężonymi oraz autyzmem, w tym z zespołem Aspergera</t>
  </si>
  <si>
    <t>dzieci niesłyszące, słabosłyszące, z niepełnosprawnością intelektualną w stopniu umiarkowanym lub znacznym</t>
  </si>
  <si>
    <t>dzieci niewidome, słabowidzące, z niepełnosprawnością ruchową, w tym z afazją, z niepełnosprawnością intelektualną w stopniu lekkim</t>
  </si>
  <si>
    <t>Stawki dotyczące dzieci z orzeczeniami w wieku do lat 5</t>
  </si>
  <si>
    <t>Stawki dotyczące dzieci z orzeczeniami w wieku 6 lat i powyżej</t>
  </si>
  <si>
    <t>dzieci z niepełnosprawnością intelektualną w stopniu głębokim objęte zajęciami rewalidacyjno - wychowawczymi w niepublicznych: przedszkolach, przedszkolach specjalnych, oddziałach przedszkolnych w szkołach podstawowych oraz w innych formach wychowania przedszkolnego</t>
  </si>
  <si>
    <t>** W przypadku, kiedy dotacja dla dzieci niepełnosprawnych określona  w oparciu o kwotę subwencji oświatowej  kształtuje się na poziomie niższym niż tzw. stawka kosztowa dla przedszkola, określana w oparciu o wydatki bieżące przedszkoli samorządowych, jako stawkę dotacji przyjmuje się stawkę kosztową.</t>
  </si>
  <si>
    <t>* Przez skrót "PKD" należy rozumieć podstawową kwotę dotacji dla przedszkoli, o której mowa w art. 12 ustawy z dnia 27 października 2017 r. o finansowaniu zadań oświatowych.</t>
  </si>
  <si>
    <r>
      <t>dzieci niewidome, słabowidzące, z niepełnosprawnością ruchową, w tym z afazją, z niepełnosprawnością intelektualną w stopniu lekkim***</t>
    </r>
  </si>
  <si>
    <t>dzieci z orzeczeniami w wieku do lat 5</t>
  </si>
  <si>
    <t>dzieci z orzeczeniami w wieku 6 lat i powyżej</t>
  </si>
  <si>
    <t>INNE FORMY WYCHOWANIA PRZEDSZKOLNEGO</t>
  </si>
  <si>
    <t>ZAJĘCIA REWALIDACYJNO-WYCHOWAWCZE</t>
  </si>
  <si>
    <t>wczesne wspomaganie rozwoju dziecka w przedszkolach, oddziałach przedszkolnych w szkołach podstawowych, szkołach podstawowych, innych formach wychowania przedszkolnego</t>
  </si>
  <si>
    <t>MIESIĘCZNE STAWKI DOTACJI PO IV AKTUALIZACJI</t>
  </si>
  <si>
    <t>kwota dotacji
liczebność 1 - 75</t>
  </si>
  <si>
    <t>kwota dotacji
liczebność 76 - 150</t>
  </si>
  <si>
    <t>kwota dotacji
liczebność 151 - 250</t>
  </si>
  <si>
    <t>kwota dotacji
liczebność 251 - 350</t>
  </si>
  <si>
    <t>kwota dotacji
liczebność od 351</t>
  </si>
  <si>
    <t xml:space="preserve">WYCHOWANIE PRZEDSZKOLNE
Miesięczne stawki dotacji obowiązujące w roku 2023 na jednego ucznia lub wychowanka placówek wychowania przedszkolnego prowadzonych przez inne niż Gmina Konstancin-Jeziorna osoby prawne i fizyczne
</t>
  </si>
  <si>
    <t>Stawki dotyczące dzieci z orzeczeniami w wieku do lat 5 w przedszkolu na terenie wiejskim</t>
  </si>
  <si>
    <t>Stawki dotyczące dzieci z orzeczeniami w wieku 6 lat i powyżej na terenie wiejskim</t>
  </si>
  <si>
    <t>dzieci z orzeczeniami w wieku 6 lat i powyżej na terenach wiejskich</t>
  </si>
  <si>
    <t>dzieci z orzeczeniami w wieku do lat 5 na terenach wiejskich</t>
  </si>
  <si>
    <t>I</t>
  </si>
  <si>
    <t>II</t>
  </si>
  <si>
    <t>niepubliczne punkty przedszkolne (40 %PKD*)</t>
  </si>
  <si>
    <t>niepubliczne przedszkola (75 %PKD*)</t>
  </si>
  <si>
    <t>WCZESNE WSPOMAGANIE ROZWOJU***</t>
  </si>
  <si>
    <t>*** Dotyczy dzieci posiadających opinię o potrzebie wczesnego wspomagania rozwoju dziecka, o której mowa w art. 127 ust. 5 i 10 ustawy - Prawo oświatowe.</t>
  </si>
  <si>
    <t>Konstancin-Jeziorna, 23 października 2023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</si>
</sst>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#,##0.000"/>
    <numFmt numFmtId="177" formatCode="#,##0.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sz val="2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176" fontId="4" fillId="33" borderId="12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5" fillId="12" borderId="17" xfId="0" applyFont="1" applyFill="1" applyBorder="1" applyAlignment="1">
      <alignment horizontal="center" vertical="center" wrapText="1"/>
    </xf>
    <xf numFmtId="4" fontId="5" fillId="12" borderId="10" xfId="0" applyNumberFormat="1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  <xf numFmtId="176" fontId="4" fillId="33" borderId="22" xfId="0" applyNumberFormat="1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ydzia&#322;%20O&#347;wiaty\4431\2_Niepubliczne%202023\2023_%20Oznaczenia%20wag%20wg%20Rozporz&#261;dzenia\2023%20oznaczenia%20i%20warto&#347;ci%20wag%20wg%20subwencji%20na%20rok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1">
        <row r="7">
          <cell r="C7">
            <v>1786.394342261963</v>
          </cell>
          <cell r="D7">
            <v>1760.3873071918276</v>
          </cell>
          <cell r="E7">
            <v>1721.6657216429594</v>
          </cell>
          <cell r="F7">
            <v>1702.0159618121904</v>
          </cell>
          <cell r="G7">
            <v>1698.5483571361726</v>
          </cell>
        </row>
        <row r="8">
          <cell r="C8">
            <v>2190.948221130735</v>
          </cell>
          <cell r="D8">
            <v>2164.9411860605996</v>
          </cell>
          <cell r="E8">
            <v>2126.2196005117316</v>
          </cell>
          <cell r="F8">
            <v>2106.5698406809624</v>
          </cell>
          <cell r="G8">
            <v>2103.1022360049446</v>
          </cell>
        </row>
        <row r="9">
          <cell r="C9">
            <v>5600.759485881813</v>
          </cell>
          <cell r="D9">
            <v>5574.752450811678</v>
          </cell>
          <cell r="E9">
            <v>5536.030865262809</v>
          </cell>
          <cell r="F9">
            <v>5516.38110543204</v>
          </cell>
          <cell r="G9">
            <v>5512.913500756022</v>
          </cell>
        </row>
        <row r="14">
          <cell r="C14">
            <v>1873.0844591624139</v>
          </cell>
          <cell r="D14">
            <v>1847.0774240922785</v>
          </cell>
          <cell r="E14">
            <v>1808.3558385434105</v>
          </cell>
          <cell r="F14">
            <v>1788.7060787126413</v>
          </cell>
          <cell r="G14">
            <v>1785.2384740366235</v>
          </cell>
        </row>
        <row r="15">
          <cell r="C15">
            <v>2277.638338031186</v>
          </cell>
          <cell r="D15">
            <v>2251.6313029610506</v>
          </cell>
          <cell r="E15">
            <v>2212.9097174121825</v>
          </cell>
          <cell r="F15">
            <v>2193.2599575814133</v>
          </cell>
          <cell r="G15">
            <v>2189.7923529053955</v>
          </cell>
        </row>
        <row r="16">
          <cell r="C16">
            <v>5687.449602782264</v>
          </cell>
          <cell r="D16">
            <v>5661.442567712129</v>
          </cell>
          <cell r="E16">
            <v>5622.7209821632605</v>
          </cell>
          <cell r="F16">
            <v>5603.071222332492</v>
          </cell>
          <cell r="G16">
            <v>5599.603617656474</v>
          </cell>
        </row>
        <row r="21">
          <cell r="C21">
            <v>2219.8449267642186</v>
          </cell>
          <cell r="D21">
            <v>2193.8378916940833</v>
          </cell>
          <cell r="E21">
            <v>2155.1163061452153</v>
          </cell>
          <cell r="F21">
            <v>2135.466546314446</v>
          </cell>
          <cell r="G21">
            <v>2131.9989416384283</v>
          </cell>
        </row>
        <row r="22">
          <cell r="C22">
            <v>2624.398805632991</v>
          </cell>
          <cell r="D22">
            <v>2598.3917705628555</v>
          </cell>
          <cell r="E22">
            <v>2559.670185013987</v>
          </cell>
          <cell r="F22">
            <v>2540.020425183218</v>
          </cell>
          <cell r="G22">
            <v>2536.5528205072</v>
          </cell>
        </row>
        <row r="23">
          <cell r="C23">
            <v>6034.210070384069</v>
          </cell>
          <cell r="D23">
            <v>6008.2030353139335</v>
          </cell>
          <cell r="E23">
            <v>5969.481449765065</v>
          </cell>
          <cell r="F23">
            <v>5949.831689934296</v>
          </cell>
          <cell r="G23">
            <v>5946.3640852582785</v>
          </cell>
        </row>
        <row r="28">
          <cell r="C28">
            <v>2306.5350436646695</v>
          </cell>
          <cell r="D28">
            <v>2280.528008594534</v>
          </cell>
          <cell r="E28">
            <v>2241.806423045666</v>
          </cell>
          <cell r="F28">
            <v>2222.1566632148974</v>
          </cell>
          <cell r="G28">
            <v>2218.689058538879</v>
          </cell>
        </row>
        <row r="29">
          <cell r="C29">
            <v>2711.088922533442</v>
          </cell>
          <cell r="D29">
            <v>2685.081887463307</v>
          </cell>
          <cell r="E29">
            <v>2646.3603019144384</v>
          </cell>
          <cell r="F29">
            <v>2626.710542083669</v>
          </cell>
          <cell r="G29">
            <v>2623.2429374076514</v>
          </cell>
        </row>
        <row r="30">
          <cell r="C30">
            <v>6120.900187284519</v>
          </cell>
          <cell r="D30">
            <v>6094.893152214384</v>
          </cell>
          <cell r="E30">
            <v>6056.171566665517</v>
          </cell>
          <cell r="F30">
            <v>6036.521806834747</v>
          </cell>
          <cell r="G30">
            <v>6033.054202158729</v>
          </cell>
        </row>
        <row r="36">
          <cell r="C36">
            <v>2109.4595112443108</v>
          </cell>
          <cell r="K36">
            <v>2196.149628144762</v>
          </cell>
        </row>
        <row r="37">
          <cell r="C37">
            <v>2514.0133901130826</v>
          </cell>
          <cell r="K37">
            <v>2600.703507013534</v>
          </cell>
        </row>
        <row r="38">
          <cell r="C38">
            <v>5923.824654864161</v>
          </cell>
          <cell r="K38">
            <v>6010.514771764611</v>
          </cell>
        </row>
        <row r="43">
          <cell r="C43">
            <v>1676.008926742055</v>
          </cell>
          <cell r="K43">
            <v>1762.699043642506</v>
          </cell>
        </row>
        <row r="44">
          <cell r="C44">
            <v>2080.562805610827</v>
          </cell>
          <cell r="K44">
            <v>2167.252922511278</v>
          </cell>
        </row>
        <row r="45">
          <cell r="C45">
            <v>5490.374070361905</v>
          </cell>
          <cell r="K45">
            <v>5577.064187262356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44" zoomScaleNormal="44" zoomScalePageLayoutView="57" workbookViewId="0" topLeftCell="A1">
      <selection activeCell="U5" sqref="U5"/>
    </sheetView>
  </sheetViews>
  <sheetFormatPr defaultColWidth="9.140625" defaultRowHeight="12.75"/>
  <cols>
    <col min="1" max="1" width="8.140625" style="3" customWidth="1"/>
    <col min="2" max="2" width="114.140625" style="4" customWidth="1"/>
    <col min="3" max="3" width="23.7109375" style="9" customWidth="1"/>
    <col min="4" max="4" width="31.00390625" style="3" customWidth="1"/>
    <col min="5" max="5" width="33.8515625" style="3" customWidth="1"/>
    <col min="6" max="6" width="35.7109375" style="3" customWidth="1"/>
    <col min="7" max="7" width="30.57421875" style="3" customWidth="1"/>
    <col min="8" max="8" width="28.7109375" style="3" customWidth="1"/>
    <col min="9" max="13" width="9.140625" style="3" customWidth="1"/>
    <col min="14" max="16384" width="9.140625" style="3" customWidth="1"/>
  </cols>
  <sheetData>
    <row r="1" spans="1:8" s="1" customFormat="1" ht="153.75" customHeight="1">
      <c r="A1" s="40" t="s">
        <v>21</v>
      </c>
      <c r="B1" s="40"/>
      <c r="C1" s="40"/>
      <c r="D1" s="40"/>
      <c r="E1" s="40"/>
      <c r="F1" s="40"/>
      <c r="G1" s="40"/>
      <c r="H1" s="40"/>
    </row>
    <row r="2" spans="1:8" s="1" customFormat="1" ht="82.5" customHeight="1">
      <c r="A2" s="37" t="s">
        <v>26</v>
      </c>
      <c r="B2" s="35" t="s">
        <v>29</v>
      </c>
      <c r="C2" s="36">
        <f>1548.94</f>
        <v>1548.94</v>
      </c>
      <c r="D2" s="25"/>
      <c r="E2" s="26"/>
      <c r="F2" s="26"/>
      <c r="G2" s="26"/>
      <c r="H2" s="27"/>
    </row>
    <row r="3" spans="1:8" s="1" customFormat="1" ht="61.5" customHeight="1">
      <c r="A3" s="41" t="s">
        <v>4</v>
      </c>
      <c r="B3" s="41"/>
      <c r="C3" s="41"/>
      <c r="D3" s="41"/>
      <c r="E3" s="41"/>
      <c r="F3" s="41"/>
      <c r="G3" s="41"/>
      <c r="H3" s="41"/>
    </row>
    <row r="4" spans="1:8" s="1" customFormat="1" ht="70.5" customHeight="1">
      <c r="A4" s="14"/>
      <c r="B4" s="52"/>
      <c r="C4" s="53"/>
      <c r="D4" s="28" t="s">
        <v>16</v>
      </c>
      <c r="E4" s="28" t="s">
        <v>17</v>
      </c>
      <c r="F4" s="28" t="s">
        <v>18</v>
      </c>
      <c r="G4" s="28" t="s">
        <v>19</v>
      </c>
      <c r="H4" s="29" t="s">
        <v>20</v>
      </c>
    </row>
    <row r="5" spans="1:8" s="1" customFormat="1" ht="90" customHeight="1">
      <c r="A5" s="7">
        <v>1</v>
      </c>
      <c r="B5" s="6" t="s">
        <v>3</v>
      </c>
      <c r="C5" s="63"/>
      <c r="D5" s="11">
        <f>'[1]Arkusz2'!$C$7</f>
        <v>1786.39</v>
      </c>
      <c r="E5" s="11">
        <f>'[1]Arkusz2'!$D$7</f>
        <v>1760.39</v>
      </c>
      <c r="F5" s="11">
        <f>'[1]Arkusz2'!$E$7</f>
        <v>1721.67</v>
      </c>
      <c r="G5" s="11">
        <f>'[1]Arkusz2'!$F$7</f>
        <v>1702.02</v>
      </c>
      <c r="H5" s="11">
        <f>'[1]Arkusz2'!$G$7</f>
        <v>1698.55</v>
      </c>
    </row>
    <row r="6" spans="1:8" s="1" customFormat="1" ht="90" customHeight="1">
      <c r="A6" s="7">
        <v>2</v>
      </c>
      <c r="B6" s="6" t="s">
        <v>2</v>
      </c>
      <c r="C6" s="64"/>
      <c r="D6" s="11">
        <f>'[1]Arkusz2'!$C$8</f>
        <v>2190.95</v>
      </c>
      <c r="E6" s="11">
        <f>'[1]Arkusz2'!$D$8</f>
        <v>2164.94</v>
      </c>
      <c r="F6" s="11">
        <f>'[1]Arkusz2'!$E$8</f>
        <v>2126.22</v>
      </c>
      <c r="G6" s="11">
        <f>'[1]Arkusz2'!$F$8</f>
        <v>2106.57</v>
      </c>
      <c r="H6" s="11">
        <f>'[1]Arkusz2'!$G$8</f>
        <v>2103.1</v>
      </c>
    </row>
    <row r="7" spans="1:8" s="1" customFormat="1" ht="90" customHeight="1">
      <c r="A7" s="7">
        <v>3</v>
      </c>
      <c r="B7" s="6" t="s">
        <v>1</v>
      </c>
      <c r="C7" s="65"/>
      <c r="D7" s="11">
        <f>'[1]Arkusz2'!$C$9</f>
        <v>5600.76</v>
      </c>
      <c r="E7" s="11">
        <f>'[1]Arkusz2'!$D$9</f>
        <v>5574.75</v>
      </c>
      <c r="F7" s="11">
        <f>'[1]Arkusz2'!$E$9</f>
        <v>5536.03</v>
      </c>
      <c r="G7" s="11">
        <f>'[1]Arkusz2'!$F$9</f>
        <v>5516.38</v>
      </c>
      <c r="H7" s="11">
        <f>'[1]Arkusz2'!$G$9</f>
        <v>5512.91</v>
      </c>
    </row>
    <row r="8" spans="1:8" s="1" customFormat="1" ht="49.5" customHeight="1">
      <c r="A8" s="41" t="s">
        <v>22</v>
      </c>
      <c r="B8" s="41"/>
      <c r="C8" s="41"/>
      <c r="D8" s="41"/>
      <c r="E8" s="41"/>
      <c r="F8" s="41"/>
      <c r="G8" s="41"/>
      <c r="H8" s="41"/>
    </row>
    <row r="9" spans="1:8" s="1" customFormat="1" ht="83.25" customHeight="1">
      <c r="A9" s="66"/>
      <c r="B9" s="67"/>
      <c r="C9" s="68"/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</row>
    <row r="10" spans="1:8" s="1" customFormat="1" ht="90" customHeight="1">
      <c r="A10" s="7">
        <v>1</v>
      </c>
      <c r="B10" s="6" t="s">
        <v>3</v>
      </c>
      <c r="C10" s="30"/>
      <c r="D10" s="11">
        <f>'[1]Arkusz2'!$C$14</f>
        <v>1873.08</v>
      </c>
      <c r="E10" s="11">
        <f>'[1]Arkusz2'!$D$14</f>
        <v>1847.08</v>
      </c>
      <c r="F10" s="11">
        <f>'[1]Arkusz2'!$E$14</f>
        <v>1808.36</v>
      </c>
      <c r="G10" s="11">
        <f>'[1]Arkusz2'!$F$14</f>
        <v>1788.71</v>
      </c>
      <c r="H10" s="11">
        <f>'[1]Arkusz2'!$G$14</f>
        <v>1785.24</v>
      </c>
    </row>
    <row r="11" spans="1:8" s="1" customFormat="1" ht="90" customHeight="1">
      <c r="A11" s="7">
        <v>2</v>
      </c>
      <c r="B11" s="6" t="s">
        <v>2</v>
      </c>
      <c r="C11" s="30"/>
      <c r="D11" s="11">
        <f>'[1]Arkusz2'!$C$15</f>
        <v>2277.64</v>
      </c>
      <c r="E11" s="11">
        <f>'[1]Arkusz2'!$D$15</f>
        <v>2251.63</v>
      </c>
      <c r="F11" s="11">
        <f>'[1]Arkusz2'!$E$15</f>
        <v>2212.91</v>
      </c>
      <c r="G11" s="11">
        <f>'[1]Arkusz2'!$F$15</f>
        <v>2193.26</v>
      </c>
      <c r="H11" s="11">
        <f>'[1]Arkusz2'!$G$15</f>
        <v>2189.79</v>
      </c>
    </row>
    <row r="12" spans="1:8" s="1" customFormat="1" ht="90" customHeight="1">
      <c r="A12" s="7">
        <v>3</v>
      </c>
      <c r="B12" s="6" t="s">
        <v>1</v>
      </c>
      <c r="C12" s="30"/>
      <c r="D12" s="11">
        <f>'[1]Arkusz2'!$C$16</f>
        <v>5687.45</v>
      </c>
      <c r="E12" s="11">
        <f>'[1]Arkusz2'!$D$16</f>
        <v>5661.44</v>
      </c>
      <c r="F12" s="11">
        <f>'[1]Arkusz2'!$E$16</f>
        <v>5622.72</v>
      </c>
      <c r="G12" s="11">
        <f>'[1]Arkusz2'!$F$16</f>
        <v>5603.07</v>
      </c>
      <c r="H12" s="11">
        <f>'[1]Arkusz2'!$G$16</f>
        <v>5599.6</v>
      </c>
    </row>
    <row r="13" spans="1:8" s="1" customFormat="1" ht="56.25" customHeight="1">
      <c r="A13" s="41" t="s">
        <v>5</v>
      </c>
      <c r="B13" s="41"/>
      <c r="C13" s="41"/>
      <c r="D13" s="41"/>
      <c r="E13" s="41"/>
      <c r="F13" s="41"/>
      <c r="G13" s="41"/>
      <c r="H13" s="41"/>
    </row>
    <row r="14" spans="1:8" s="1" customFormat="1" ht="75" customHeight="1">
      <c r="A14" s="66"/>
      <c r="B14" s="67"/>
      <c r="C14" s="68"/>
      <c r="D14" s="31" t="s">
        <v>16</v>
      </c>
      <c r="E14" s="31" t="s">
        <v>17</v>
      </c>
      <c r="F14" s="31" t="s">
        <v>18</v>
      </c>
      <c r="G14" s="31" t="s">
        <v>19</v>
      </c>
      <c r="H14" s="31" t="s">
        <v>20</v>
      </c>
    </row>
    <row r="15" spans="1:8" s="1" customFormat="1" ht="90" customHeight="1">
      <c r="A15" s="7">
        <v>1</v>
      </c>
      <c r="B15" s="6" t="s">
        <v>3</v>
      </c>
      <c r="C15" s="63"/>
      <c r="D15" s="11">
        <f>'[1]Arkusz2'!$C$21</f>
        <v>2219.84</v>
      </c>
      <c r="E15" s="11">
        <f>'[1]Arkusz2'!$D$21</f>
        <v>2193.84</v>
      </c>
      <c r="F15" s="11">
        <f>'[1]Arkusz2'!$E$21</f>
        <v>2155.12</v>
      </c>
      <c r="G15" s="11">
        <f>'[1]Arkusz2'!$F$21</f>
        <v>2135.47</v>
      </c>
      <c r="H15" s="11">
        <f>'[1]Arkusz2'!$G$21</f>
        <v>2132</v>
      </c>
    </row>
    <row r="16" spans="1:8" s="1" customFormat="1" ht="90" customHeight="1">
      <c r="A16" s="7">
        <v>2</v>
      </c>
      <c r="B16" s="6" t="s">
        <v>2</v>
      </c>
      <c r="C16" s="64"/>
      <c r="D16" s="11">
        <f>'[1]Arkusz2'!$C$22</f>
        <v>2624.4</v>
      </c>
      <c r="E16" s="11">
        <f>'[1]Arkusz2'!$D$22</f>
        <v>2598.39</v>
      </c>
      <c r="F16" s="11">
        <f>'[1]Arkusz2'!$E$22</f>
        <v>2559.67</v>
      </c>
      <c r="G16" s="11">
        <f>'[1]Arkusz2'!$F$22</f>
        <v>2540.02</v>
      </c>
      <c r="H16" s="11">
        <f>'[1]Arkusz2'!$G$22</f>
        <v>2536.55</v>
      </c>
    </row>
    <row r="17" spans="1:8" s="1" customFormat="1" ht="90" customHeight="1">
      <c r="A17" s="32">
        <v>3</v>
      </c>
      <c r="B17" s="13" t="s">
        <v>1</v>
      </c>
      <c r="C17" s="64"/>
      <c r="D17" s="16">
        <f>'[1]Arkusz2'!$C$23</f>
        <v>6034.21</v>
      </c>
      <c r="E17" s="16">
        <f>'[1]Arkusz2'!$D$23</f>
        <v>6008.2</v>
      </c>
      <c r="F17" s="16">
        <f>'[1]Arkusz2'!$E$23</f>
        <v>5969.48</v>
      </c>
      <c r="G17" s="16">
        <f>'[1]Arkusz2'!$F$23</f>
        <v>5949.83</v>
      </c>
      <c r="H17" s="16">
        <f>'[1]Arkusz2'!$G$23</f>
        <v>5946.36</v>
      </c>
    </row>
    <row r="18" spans="1:8" s="1" customFormat="1" ht="55.5" customHeight="1">
      <c r="A18" s="41" t="s">
        <v>23</v>
      </c>
      <c r="B18" s="41"/>
      <c r="C18" s="41"/>
      <c r="D18" s="41"/>
      <c r="E18" s="41"/>
      <c r="F18" s="41"/>
      <c r="G18" s="41"/>
      <c r="H18" s="41"/>
    </row>
    <row r="19" spans="1:8" s="1" customFormat="1" ht="81.75" customHeight="1">
      <c r="A19" s="66"/>
      <c r="B19" s="67"/>
      <c r="C19" s="68"/>
      <c r="D19" s="31" t="s">
        <v>16</v>
      </c>
      <c r="E19" s="31" t="s">
        <v>17</v>
      </c>
      <c r="F19" s="31" t="s">
        <v>18</v>
      </c>
      <c r="G19" s="31" t="s">
        <v>19</v>
      </c>
      <c r="H19" s="31" t="s">
        <v>20</v>
      </c>
    </row>
    <row r="20" spans="1:8" s="1" customFormat="1" ht="90" customHeight="1">
      <c r="A20" s="7">
        <v>1</v>
      </c>
      <c r="B20" s="6" t="s">
        <v>3</v>
      </c>
      <c r="C20" s="64"/>
      <c r="D20" s="33">
        <f>'[1]Arkusz2'!$C$28</f>
        <v>2306.54</v>
      </c>
      <c r="E20" s="33">
        <f>'[1]Arkusz2'!$D$28</f>
        <v>2280.53</v>
      </c>
      <c r="F20" s="33">
        <f>'[1]Arkusz2'!$E$28</f>
        <v>2241.81</v>
      </c>
      <c r="G20" s="33">
        <f>'[1]Arkusz2'!$F$28</f>
        <v>2222.16</v>
      </c>
      <c r="H20" s="33">
        <f>'[1]Arkusz2'!$G$28</f>
        <v>2218.69</v>
      </c>
    </row>
    <row r="21" spans="1:8" s="1" customFormat="1" ht="90" customHeight="1">
      <c r="A21" s="7">
        <v>2</v>
      </c>
      <c r="B21" s="6" t="s">
        <v>2</v>
      </c>
      <c r="C21" s="64"/>
      <c r="D21" s="11">
        <f>'[1]Arkusz2'!$C$29</f>
        <v>2711.09</v>
      </c>
      <c r="E21" s="11">
        <f>'[1]Arkusz2'!$D$29</f>
        <v>2685.08</v>
      </c>
      <c r="F21" s="11">
        <f>'[1]Arkusz2'!$E$29</f>
        <v>2646.36</v>
      </c>
      <c r="G21" s="11">
        <f>'[1]Arkusz2'!$F$29</f>
        <v>2626.71</v>
      </c>
      <c r="H21" s="11">
        <f>'[1]Arkusz2'!$G$29</f>
        <v>2623.24</v>
      </c>
    </row>
    <row r="22" spans="1:8" s="1" customFormat="1" ht="90" customHeight="1">
      <c r="A22" s="32">
        <v>3</v>
      </c>
      <c r="B22" s="13" t="s">
        <v>1</v>
      </c>
      <c r="C22" s="64"/>
      <c r="D22" s="11">
        <f>'[1]Arkusz2'!$C$30</f>
        <v>6120.9</v>
      </c>
      <c r="E22" s="11">
        <f>'[1]Arkusz2'!$D$30</f>
        <v>6094.89</v>
      </c>
      <c r="F22" s="11">
        <f>'[1]Arkusz2'!$E$30</f>
        <v>6056.17</v>
      </c>
      <c r="G22" s="11">
        <f>'[1]Arkusz2'!$F$30</f>
        <v>6036.52</v>
      </c>
      <c r="H22" s="11">
        <f>'[1]Arkusz2'!$G$30</f>
        <v>6033.05</v>
      </c>
    </row>
    <row r="23" spans="1:8" s="1" customFormat="1" ht="91.5" customHeight="1" hidden="1">
      <c r="A23" s="42" t="s">
        <v>15</v>
      </c>
      <c r="B23" s="43"/>
      <c r="C23" s="43"/>
      <c r="D23" s="43"/>
      <c r="E23" s="43"/>
      <c r="F23" s="43"/>
      <c r="G23" s="43"/>
      <c r="H23" s="43"/>
    </row>
    <row r="24" spans="1:8" s="1" customFormat="1" ht="69" customHeight="1">
      <c r="A24" s="38" t="s">
        <v>27</v>
      </c>
      <c r="B24" s="39" t="s">
        <v>28</v>
      </c>
      <c r="C24" s="36">
        <v>826.1</v>
      </c>
      <c r="D24" s="25"/>
      <c r="E24" s="26"/>
      <c r="F24" s="26"/>
      <c r="G24" s="26"/>
      <c r="H24" s="27"/>
    </row>
    <row r="25" spans="1:8" s="1" customFormat="1" ht="69.75" customHeight="1">
      <c r="A25" s="50"/>
      <c r="B25" s="50"/>
      <c r="C25" s="61" t="s">
        <v>12</v>
      </c>
      <c r="D25" s="62"/>
      <c r="E25" s="62"/>
      <c r="F25" s="62"/>
      <c r="G25" s="44"/>
      <c r="H25" s="45"/>
    </row>
    <row r="26" spans="1:8" s="1" customFormat="1" ht="144" customHeight="1">
      <c r="A26" s="51"/>
      <c r="B26" s="51"/>
      <c r="C26" s="5" t="s">
        <v>10</v>
      </c>
      <c r="D26" s="5" t="s">
        <v>25</v>
      </c>
      <c r="E26" s="10" t="s">
        <v>11</v>
      </c>
      <c r="F26" s="10" t="s">
        <v>24</v>
      </c>
      <c r="G26" s="46"/>
      <c r="H26" s="47"/>
    </row>
    <row r="27" spans="1:8" s="1" customFormat="1" ht="90" customHeight="1">
      <c r="A27" s="7">
        <v>1</v>
      </c>
      <c r="B27" s="6" t="s">
        <v>9</v>
      </c>
      <c r="C27" s="11">
        <f>'[1]Arkusz2'!$C$43</f>
        <v>1676.01</v>
      </c>
      <c r="D27" s="11">
        <f>'[1]Arkusz2'!$K$43</f>
        <v>1762.7</v>
      </c>
      <c r="E27" s="34">
        <f>'[1]Arkusz2'!$C$36</f>
        <v>2109.46</v>
      </c>
      <c r="F27" s="34">
        <f>'[1]Arkusz2'!$K$36</f>
        <v>2196.15</v>
      </c>
      <c r="G27" s="46"/>
      <c r="H27" s="47"/>
    </row>
    <row r="28" spans="1:8" s="1" customFormat="1" ht="90" customHeight="1">
      <c r="A28" s="7">
        <v>2</v>
      </c>
      <c r="B28" s="6" t="s">
        <v>2</v>
      </c>
      <c r="C28" s="11">
        <f>'[1]Arkusz2'!$C$44</f>
        <v>2080.56</v>
      </c>
      <c r="D28" s="11">
        <f>'[1]Arkusz2'!$K$44</f>
        <v>2167.25</v>
      </c>
      <c r="E28" s="34">
        <f>'[1]Arkusz2'!$C$37</f>
        <v>2514.01</v>
      </c>
      <c r="F28" s="34">
        <f>'[1]Arkusz2'!$K$37</f>
        <v>2600.7</v>
      </c>
      <c r="G28" s="46"/>
      <c r="H28" s="47"/>
    </row>
    <row r="29" spans="1:8" s="1" customFormat="1" ht="90" customHeight="1">
      <c r="A29" s="7">
        <v>3</v>
      </c>
      <c r="B29" s="6" t="s">
        <v>1</v>
      </c>
      <c r="C29" s="11">
        <f>'[1]Arkusz2'!$C$45</f>
        <v>5490.37</v>
      </c>
      <c r="D29" s="11">
        <f>'[1]Arkusz2'!$K$45</f>
        <v>5577.06</v>
      </c>
      <c r="E29" s="34">
        <f>'[1]Arkusz2'!$C$38</f>
        <v>5923.82</v>
      </c>
      <c r="F29" s="34">
        <f>'[1]Arkusz2'!$K$38</f>
        <v>6010.51</v>
      </c>
      <c r="G29" s="48"/>
      <c r="H29" s="49"/>
    </row>
    <row r="30" spans="1:8" s="1" customFormat="1" ht="90" customHeight="1" hidden="1">
      <c r="A30" s="60" t="s">
        <v>13</v>
      </c>
      <c r="B30" s="60"/>
      <c r="C30" s="60"/>
      <c r="D30" s="69"/>
      <c r="E30" s="65"/>
      <c r="F30" s="65"/>
      <c r="G30" s="65"/>
      <c r="H30" s="65"/>
    </row>
    <row r="31" spans="1:8" s="1" customFormat="1" ht="131.25" customHeight="1" hidden="1">
      <c r="A31" s="7">
        <v>1</v>
      </c>
      <c r="B31" s="15" t="s">
        <v>6</v>
      </c>
      <c r="C31" s="12">
        <v>5138.8</v>
      </c>
      <c r="D31" s="63"/>
      <c r="E31" s="63"/>
      <c r="F31" s="63"/>
      <c r="G31" s="63"/>
      <c r="H31" s="63"/>
    </row>
    <row r="32" spans="1:8" s="1" customFormat="1" ht="90" customHeight="1">
      <c r="A32" s="60" t="s">
        <v>30</v>
      </c>
      <c r="B32" s="60"/>
      <c r="C32" s="60"/>
      <c r="D32" s="65"/>
      <c r="E32" s="65"/>
      <c r="F32" s="65"/>
      <c r="G32" s="65"/>
      <c r="H32" s="65"/>
    </row>
    <row r="33" spans="1:8" s="1" customFormat="1" ht="111" customHeight="1">
      <c r="A33" s="7">
        <v>1</v>
      </c>
      <c r="B33" s="18" t="s">
        <v>14</v>
      </c>
      <c r="C33" s="12">
        <v>485.46</v>
      </c>
      <c r="D33" s="69"/>
      <c r="E33" s="69"/>
      <c r="F33" s="69"/>
      <c r="G33" s="69"/>
      <c r="H33" s="69"/>
    </row>
    <row r="34" spans="1:8" s="1" customFormat="1" ht="49.5" customHeight="1">
      <c r="A34" s="57" t="s">
        <v>0</v>
      </c>
      <c r="B34" s="58"/>
      <c r="C34" s="58"/>
      <c r="D34" s="58"/>
      <c r="E34" s="58"/>
      <c r="F34" s="58"/>
      <c r="G34" s="58"/>
      <c r="H34" s="59"/>
    </row>
    <row r="35" spans="1:8" s="1" customFormat="1" ht="24.75" customHeight="1">
      <c r="A35" s="19"/>
      <c r="B35" s="20"/>
      <c r="C35" s="20"/>
      <c r="D35" s="20"/>
      <c r="E35" s="20"/>
      <c r="F35" s="20"/>
      <c r="G35" s="20"/>
      <c r="H35" s="21"/>
    </row>
    <row r="36" spans="1:8" s="1" customFormat="1" ht="16.5" customHeight="1">
      <c r="A36" s="74"/>
      <c r="B36" s="75"/>
      <c r="C36" s="75"/>
      <c r="D36" s="75"/>
      <c r="E36" s="75"/>
      <c r="F36" s="75"/>
      <c r="G36" s="75"/>
      <c r="H36" s="76"/>
    </row>
    <row r="37" spans="1:8" s="1" customFormat="1" ht="24.75" customHeight="1">
      <c r="A37" s="22"/>
      <c r="B37" s="23"/>
      <c r="C37" s="23"/>
      <c r="D37" s="23"/>
      <c r="E37" s="23"/>
      <c r="F37" s="23"/>
      <c r="G37" s="23"/>
      <c r="H37" s="24"/>
    </row>
    <row r="38" spans="1:8" s="17" customFormat="1" ht="30" customHeight="1">
      <c r="A38" s="54" t="s">
        <v>8</v>
      </c>
      <c r="B38" s="55"/>
      <c r="C38" s="55"/>
      <c r="D38" s="55"/>
      <c r="E38" s="55"/>
      <c r="F38" s="55"/>
      <c r="G38" s="55"/>
      <c r="H38" s="56"/>
    </row>
    <row r="39" spans="1:8" s="17" customFormat="1" ht="49.5" customHeight="1">
      <c r="A39" s="54" t="s">
        <v>7</v>
      </c>
      <c r="B39" s="55"/>
      <c r="C39" s="55"/>
      <c r="D39" s="55"/>
      <c r="E39" s="55"/>
      <c r="F39" s="55"/>
      <c r="G39" s="55"/>
      <c r="H39" s="56"/>
    </row>
    <row r="40" spans="1:8" s="17" customFormat="1" ht="57" customHeight="1">
      <c r="A40" s="54" t="s">
        <v>31</v>
      </c>
      <c r="B40" s="55"/>
      <c r="C40" s="55"/>
      <c r="D40" s="55"/>
      <c r="E40" s="55"/>
      <c r="F40" s="55"/>
      <c r="G40" s="55"/>
      <c r="H40" s="56"/>
    </row>
    <row r="41" spans="1:8" s="17" customFormat="1" ht="44.25" customHeight="1">
      <c r="A41" s="71" t="s">
        <v>32</v>
      </c>
      <c r="B41" s="72"/>
      <c r="C41" s="72"/>
      <c r="D41" s="72"/>
      <c r="E41" s="72"/>
      <c r="F41" s="72"/>
      <c r="G41" s="72"/>
      <c r="H41" s="73"/>
    </row>
    <row r="42" spans="1:3" s="1" customFormat="1" ht="141" customHeight="1">
      <c r="A42" s="70"/>
      <c r="B42" s="70"/>
      <c r="C42" s="8"/>
    </row>
    <row r="43" spans="2:3" s="1" customFormat="1" ht="214.5" customHeight="1">
      <c r="B43" s="2"/>
      <c r="C43" s="8"/>
    </row>
    <row r="44" spans="2:3" s="1" customFormat="1" ht="214.5" customHeight="1">
      <c r="B44" s="2"/>
      <c r="C44" s="8"/>
    </row>
    <row r="45" spans="2:3" s="1" customFormat="1" ht="23.25">
      <c r="B45" s="2"/>
      <c r="C45" s="8"/>
    </row>
    <row r="46" spans="2:3" s="1" customFormat="1" ht="23.25">
      <c r="B46" s="2"/>
      <c r="C46" s="8"/>
    </row>
  </sheetData>
  <sheetProtection/>
  <mergeCells count="27">
    <mergeCell ref="A42:B42"/>
    <mergeCell ref="A32:C32"/>
    <mergeCell ref="A41:H41"/>
    <mergeCell ref="A36:H36"/>
    <mergeCell ref="A14:C14"/>
    <mergeCell ref="C15:C17"/>
    <mergeCell ref="C20:C22"/>
    <mergeCell ref="A18:H18"/>
    <mergeCell ref="A19:C19"/>
    <mergeCell ref="D30:H31"/>
    <mergeCell ref="A40:H40"/>
    <mergeCell ref="A38:H38"/>
    <mergeCell ref="A34:H34"/>
    <mergeCell ref="A39:H39"/>
    <mergeCell ref="A30:C30"/>
    <mergeCell ref="C25:F25"/>
    <mergeCell ref="D32:H33"/>
    <mergeCell ref="A1:H1"/>
    <mergeCell ref="A3:H3"/>
    <mergeCell ref="A13:H13"/>
    <mergeCell ref="A23:H23"/>
    <mergeCell ref="G25:H29"/>
    <mergeCell ref="A25:B26"/>
    <mergeCell ref="B4:C4"/>
    <mergeCell ref="C5:C7"/>
    <mergeCell ref="A9:C9"/>
    <mergeCell ref="A8:H8"/>
  </mergeCells>
  <printOptions/>
  <pageMargins left="0.3937007874015748" right="0.2362204724409449" top="0.5118110236220472" bottom="0.5511811023622047" header="0.15748031496062992" footer="0.2362204724409449"/>
  <pageSetup fitToHeight="2" fitToWidth="2" horizontalDpi="600" verticalDpi="600" orientation="portrait" paperSize="9" scale="3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m.st.Warszawy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Monika Kasprzyk</cp:lastModifiedBy>
  <cp:lastPrinted>2023-10-23T14:14:40Z</cp:lastPrinted>
  <dcterms:created xsi:type="dcterms:W3CDTF">2003-04-15T06:19:01Z</dcterms:created>
  <dcterms:modified xsi:type="dcterms:W3CDTF">2023-10-27T12:20:25Z</dcterms:modified>
  <cp:category/>
  <cp:version/>
  <cp:contentType/>
  <cp:contentStatus/>
</cp:coreProperties>
</file>